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DKsrv01\Dokumenti\Korisnički Dokumenti\Luka Božičević\Financije\2022\"/>
    </mc:Choice>
  </mc:AlternateContent>
  <xr:revisionPtr revIDLastSave="0" documentId="13_ncr:1_{DA50AAA6-7BD1-4831-8132-B573A47EE4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ZVJEŠĆE ZA WEB-REALIZACIJA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9" l="1"/>
  <c r="F35" i="9"/>
  <c r="F15" i="9"/>
  <c r="F47" i="9" l="1"/>
  <c r="E34" i="9"/>
  <c r="F46" i="9"/>
  <c r="E33" i="9"/>
  <c r="E21" i="9"/>
  <c r="E40" i="9"/>
  <c r="F39" i="9"/>
  <c r="E44" i="9"/>
  <c r="F45" i="9"/>
  <c r="E57" i="9"/>
  <c r="E35" i="9"/>
  <c r="F57" i="9"/>
  <c r="E41" i="9"/>
  <c r="E12" i="9" l="1"/>
  <c r="E47" i="9"/>
  <c r="E19" i="9"/>
  <c r="F34" i="9"/>
  <c r="F12" i="9"/>
  <c r="F22" i="9"/>
  <c r="E38" i="9"/>
  <c r="E22" i="9"/>
  <c r="E46" i="9"/>
  <c r="F21" i="9"/>
  <c r="E43" i="9"/>
  <c r="F33" i="9"/>
  <c r="F44" i="9"/>
  <c r="F40" i="9"/>
  <c r="E39" i="9"/>
  <c r="E45" i="9"/>
  <c r="F38" i="9"/>
  <c r="F41" i="9"/>
  <c r="F19" i="9"/>
  <c r="F13" i="9"/>
  <c r="E13" i="9"/>
  <c r="E26" i="9"/>
  <c r="F26" i="9"/>
  <c r="E28" i="9"/>
  <c r="F28" i="9"/>
  <c r="E27" i="9"/>
  <c r="F27" i="9"/>
  <c r="F20" i="9"/>
  <c r="E20" i="9"/>
  <c r="F14" i="9"/>
  <c r="E14" i="9"/>
  <c r="F24" i="9" l="1"/>
  <c r="E37" i="9"/>
  <c r="F43" i="9"/>
  <c r="F37" i="9"/>
  <c r="F32" i="9"/>
  <c r="E32" i="9"/>
  <c r="E24" i="9"/>
  <c r="F10" i="9" l="1"/>
  <c r="E10" i="9"/>
  <c r="E30" i="9" l="1"/>
  <c r="F30" i="9" l="1"/>
  <c r="F53" i="9"/>
  <c r="E53" i="9" l="1"/>
</calcChain>
</file>

<file path=xl/sharedStrings.xml><?xml version="1.0" encoding="utf-8"?>
<sst xmlns="http://schemas.openxmlformats.org/spreadsheetml/2006/main" count="74" uniqueCount="49">
  <si>
    <t>ODGOĐENO PLAĆANJE TROŠKOVA</t>
  </si>
  <si>
    <t>1.</t>
  </si>
  <si>
    <t>1.1.</t>
  </si>
  <si>
    <t>1.2.</t>
  </si>
  <si>
    <t>1.3.</t>
  </si>
  <si>
    <t>2.</t>
  </si>
  <si>
    <t>2.1.</t>
  </si>
  <si>
    <t>OPĆI PRIHODI - KOMUNALNA DJELATNOST</t>
  </si>
  <si>
    <t>2.2.</t>
  </si>
  <si>
    <t>2.3.</t>
  </si>
  <si>
    <t>2.4.</t>
  </si>
  <si>
    <t>2.5.</t>
  </si>
  <si>
    <t>3.</t>
  </si>
  <si>
    <t>3.1.</t>
  </si>
  <si>
    <t>3.2.</t>
  </si>
  <si>
    <t>3.3.</t>
  </si>
  <si>
    <t>OPĆI RASHODI - UPRAVA I ADMINISTRACIJA</t>
  </si>
  <si>
    <t>5.</t>
  </si>
  <si>
    <t>REALIZACIJA PLANA</t>
  </si>
  <si>
    <t>RAZLIKA U KN OSTVARENO - PLAN</t>
  </si>
  <si>
    <t>% OSTVARENJA</t>
  </si>
  <si>
    <t>OPĆI PRIHODI</t>
  </si>
  <si>
    <t>PRIHODI BUDUĆEG RAZDOBLJA</t>
  </si>
  <si>
    <t>VRIJEDNOSNA USKLAĐENJA, OTPISI I REZERVACIJE</t>
  </si>
  <si>
    <t>OSTVARENO</t>
  </si>
  <si>
    <t>01.01.-31.12.2022.</t>
  </si>
  <si>
    <t>3.4.</t>
  </si>
  <si>
    <t>UKUPNO PRIHODI</t>
  </si>
  <si>
    <t>KOMUNALNA DJELATNOST</t>
  </si>
  <si>
    <t>UKUPNO RASHODI</t>
  </si>
  <si>
    <t>1. REBALANS PLANA</t>
  </si>
  <si>
    <t>1. REBALANS PLANA RADA I POSLOVANJA</t>
  </si>
  <si>
    <t>PLAN I PROGRAM RADA I POSLOVANJA KD KOSTRENA d.o.o. za 2022.godinu (bez PDV-a)</t>
  </si>
  <si>
    <t>UPRAVA I ADMINISTRACIJA</t>
  </si>
  <si>
    <t>KOMUNALNI POSLOVI - POMETANJE, ČIŠĆENJE, POPRAVCI I ODRŽAVANJE MT 220</t>
  </si>
  <si>
    <t>PARKIRALIŠTA MT 230</t>
  </si>
  <si>
    <t>UPRAVLJANJE GROBLJIMA MT 240</t>
  </si>
  <si>
    <t>UPRAVLJANJE I ODRŽAVANJE OBJEKATA</t>
  </si>
  <si>
    <t>SPORTSKA DVORANA MT 310</t>
  </si>
  <si>
    <t>NOGOMETNI STADION MT 320</t>
  </si>
  <si>
    <t>ODRŽAVANJE OBJEKATA MT 330</t>
  </si>
  <si>
    <t>UPRAVA I ADMINISTRACIJA MT100</t>
  </si>
  <si>
    <t>KOMUNALNA DJELATNOST MT 200</t>
  </si>
  <si>
    <t>KOMUNALNI POSLOVI - ODRŽAVANJE ZELENIH POVRŠINA MT 210</t>
  </si>
  <si>
    <t>OPĆI RASHODI MT 300</t>
  </si>
  <si>
    <t xml:space="preserve">DOBIT PRIJE PLAĆANJA </t>
  </si>
  <si>
    <t>POREZA NA DOBIT</t>
  </si>
  <si>
    <t>UKUPNO PRIHODI - UKUPNO RASHODI</t>
  </si>
  <si>
    <t>KAPITALNE DONACIJE (NE ULAZI U STAVKU TROŠKOVA)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</si>
</sst>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General"/>
  </numFmts>
  <fonts count="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0000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80">
    <xf numFmtId="0" fontId="0" fillId="0" borderId="0" xfId="0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2" fillId="0" borderId="0" xfId="0" quotePrefix="1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3" fillId="0" borderId="0" xfId="0" applyNumberFormat="1" applyFont="1"/>
    <xf numFmtId="4" fontId="2" fillId="0" borderId="0" xfId="0" quotePrefix="1" applyNumberFormat="1" applyFont="1"/>
    <xf numFmtId="4" fontId="5" fillId="0" borderId="0" xfId="0" quotePrefix="1" applyNumberFormat="1" applyFont="1"/>
    <xf numFmtId="4" fontId="5" fillId="0" borderId="0" xfId="0" quotePrefix="1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left" vertical="center" wrapText="1"/>
    </xf>
    <xf numFmtId="3" fontId="5" fillId="0" borderId="0" xfId="0" applyNumberFormat="1" applyFont="1" applyAlignment="1">
      <alignment horizontal="center"/>
    </xf>
    <xf numFmtId="4" fontId="4" fillId="2" borderId="0" xfId="0" applyNumberFormat="1" applyFont="1" applyFill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17" xfId="0" applyNumberFormat="1" applyFont="1" applyFill="1" applyBorder="1" applyAlignment="1">
      <alignment horizontal="center"/>
    </xf>
    <xf numFmtId="4" fontId="5" fillId="2" borderId="16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4" fontId="5" fillId="2" borderId="15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5" fillId="0" borderId="0" xfId="0" applyNumberFormat="1" applyFont="1"/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/>
    <xf numFmtId="4" fontId="4" fillId="2" borderId="8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/>
    <xf numFmtId="4" fontId="4" fillId="2" borderId="10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3" fontId="3" fillId="0" borderId="0" xfId="0" applyNumberFormat="1" applyFont="1"/>
    <xf numFmtId="3" fontId="5" fillId="2" borderId="15" xfId="0" applyNumberFormat="1" applyFont="1" applyFill="1" applyBorder="1" applyAlignment="1">
      <alignment horizontal="left" vertical="center" wrapText="1"/>
    </xf>
    <xf numFmtId="4" fontId="5" fillId="2" borderId="15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Excel Built-in Normal" xfId="1" xr:uid="{511A8E21-4F70-4F55-A252-AAB0BC55B298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F57"/>
  <sheetViews>
    <sheetView tabSelected="1" topLeftCell="A15" zoomScaleNormal="100" workbookViewId="0">
      <selection activeCell="B20" sqref="B20"/>
    </sheetView>
  </sheetViews>
  <sheetFormatPr defaultColWidth="9.140625" defaultRowHeight="11.25"/>
  <cols>
    <col min="1" max="1" width="6.5703125" style="26" customWidth="1"/>
    <col min="2" max="2" width="32" style="11" customWidth="1"/>
    <col min="3" max="3" width="17.28515625" style="20" customWidth="1"/>
    <col min="4" max="4" width="17.28515625" style="1" customWidth="1"/>
    <col min="5" max="5" width="13" style="1" customWidth="1"/>
    <col min="6" max="6" width="11.85546875" style="1" customWidth="1"/>
    <col min="7" max="16384" width="9.140625" style="20"/>
  </cols>
  <sheetData>
    <row r="2" spans="1:6" ht="12.75">
      <c r="A2" s="78" t="s">
        <v>32</v>
      </c>
      <c r="B2" s="78"/>
      <c r="C2" s="78"/>
      <c r="D2" s="79"/>
      <c r="E2" s="79"/>
      <c r="F2" s="79"/>
    </row>
    <row r="3" spans="1:6" ht="12.75">
      <c r="A3" s="78" t="s">
        <v>31</v>
      </c>
      <c r="B3" s="78"/>
      <c r="C3" s="78"/>
      <c r="D3" s="76"/>
      <c r="E3" s="76"/>
      <c r="F3" s="76"/>
    </row>
    <row r="4" spans="1:6" ht="12.75">
      <c r="A4" s="19"/>
      <c r="B4" s="7"/>
    </row>
    <row r="5" spans="1:6" ht="12.75">
      <c r="A5" s="21"/>
      <c r="B5" s="7"/>
    </row>
    <row r="6" spans="1:6">
      <c r="A6" s="22"/>
      <c r="B6" s="23"/>
      <c r="C6" s="24" t="s">
        <v>30</v>
      </c>
      <c r="D6" s="24" t="s">
        <v>24</v>
      </c>
      <c r="E6" s="77" t="s">
        <v>18</v>
      </c>
      <c r="F6" s="77"/>
    </row>
    <row r="7" spans="1:6" ht="33.75">
      <c r="A7" s="22"/>
      <c r="B7" s="23"/>
      <c r="C7" s="2" t="s">
        <v>25</v>
      </c>
      <c r="D7" s="8" t="s">
        <v>25</v>
      </c>
      <c r="E7" s="4" t="s">
        <v>19</v>
      </c>
      <c r="F7" s="4" t="s">
        <v>20</v>
      </c>
    </row>
    <row r="8" spans="1:6" ht="6" customHeight="1">
      <c r="A8" s="25"/>
      <c r="C8" s="1"/>
    </row>
    <row r="9" spans="1:6" ht="6" customHeight="1" thickBot="1">
      <c r="B9" s="27"/>
    </row>
    <row r="10" spans="1:6" ht="12.75" thickBot="1">
      <c r="A10" s="28"/>
      <c r="B10" s="29" t="s">
        <v>27</v>
      </c>
      <c r="C10" s="30">
        <v>11015985.800000001</v>
      </c>
      <c r="D10" s="31">
        <v>10946023.75</v>
      </c>
      <c r="E10" s="32">
        <f>D10-C10</f>
        <v>-69962.050000000745</v>
      </c>
      <c r="F10" s="33">
        <f>(D10/C10)*100</f>
        <v>99.364904319321099</v>
      </c>
    </row>
    <row r="11" spans="1:6">
      <c r="A11" s="28"/>
      <c r="B11" s="10"/>
      <c r="C11" s="24"/>
    </row>
    <row r="12" spans="1:6">
      <c r="A12" s="34" t="s">
        <v>1</v>
      </c>
      <c r="B12" s="35" t="s">
        <v>33</v>
      </c>
      <c r="C12" s="36">
        <v>2593214.89</v>
      </c>
      <c r="D12" s="37">
        <v>2405232.5299999998</v>
      </c>
      <c r="E12" s="37">
        <f>D12-C12</f>
        <v>-187982.36000000034</v>
      </c>
      <c r="F12" s="38">
        <f>(D12/C12)*100</f>
        <v>92.750991800760474</v>
      </c>
    </row>
    <row r="13" spans="1:6" s="12" customFormat="1">
      <c r="A13" s="39" t="s">
        <v>2</v>
      </c>
      <c r="B13" s="40" t="s">
        <v>21</v>
      </c>
      <c r="C13" s="3">
        <v>79618.27</v>
      </c>
      <c r="D13" s="41">
        <v>71808.800000000003</v>
      </c>
      <c r="E13" s="41">
        <f>D13-C13</f>
        <v>-7809.4700000000012</v>
      </c>
      <c r="F13" s="42">
        <f>(D13/C13)*100</f>
        <v>90.191359345034755</v>
      </c>
    </row>
    <row r="14" spans="1:6" s="12" customFormat="1">
      <c r="A14" s="39" t="s">
        <v>3</v>
      </c>
      <c r="B14" s="40" t="s">
        <v>22</v>
      </c>
      <c r="C14" s="3">
        <v>2306704.0499999998</v>
      </c>
      <c r="D14" s="41">
        <v>2306704.0499999998</v>
      </c>
      <c r="E14" s="41">
        <f>D14-C14</f>
        <v>0</v>
      </c>
      <c r="F14" s="42">
        <f>(D14/C14)*100</f>
        <v>100</v>
      </c>
    </row>
    <row r="15" spans="1:6" s="12" customFormat="1" ht="22.5">
      <c r="A15" s="39" t="s">
        <v>4</v>
      </c>
      <c r="B15" s="40" t="s">
        <v>23</v>
      </c>
      <c r="C15" s="3">
        <v>206892.57</v>
      </c>
      <c r="D15" s="41">
        <v>26719.68</v>
      </c>
      <c r="E15" s="41">
        <f>D15-C15</f>
        <v>-180172.89</v>
      </c>
      <c r="F15" s="42">
        <f>(D15/C15)*100</f>
        <v>12.914760544566681</v>
      </c>
    </row>
    <row r="16" spans="1:6" s="12" customFormat="1">
      <c r="A16" s="15"/>
      <c r="B16" s="43"/>
      <c r="C16" s="44"/>
      <c r="D16" s="41"/>
      <c r="E16" s="41"/>
      <c r="F16" s="41"/>
    </row>
    <row r="17" spans="1:6" s="12" customFormat="1" ht="13.5" customHeight="1">
      <c r="A17" s="45" t="s">
        <v>5</v>
      </c>
      <c r="B17" s="35" t="s">
        <v>28</v>
      </c>
      <c r="C17" s="5">
        <v>6046625.7999999998</v>
      </c>
      <c r="D17" s="46">
        <v>6040188.5800000001</v>
      </c>
      <c r="E17" s="46">
        <v>-6437.22</v>
      </c>
      <c r="F17" s="47">
        <v>99.89</v>
      </c>
    </row>
    <row r="18" spans="1:6" s="12" customFormat="1">
      <c r="A18" s="39" t="s">
        <v>6</v>
      </c>
      <c r="B18" s="40" t="s">
        <v>7</v>
      </c>
      <c r="C18" s="3">
        <v>0</v>
      </c>
      <c r="D18" s="41">
        <v>0</v>
      </c>
      <c r="E18" s="41">
        <v>0</v>
      </c>
      <c r="F18" s="42">
        <v>0</v>
      </c>
    </row>
    <row r="19" spans="1:6" s="12" customFormat="1" ht="24.75" customHeight="1">
      <c r="A19" s="39" t="s">
        <v>8</v>
      </c>
      <c r="B19" s="40" t="s">
        <v>43</v>
      </c>
      <c r="C19" s="3">
        <v>2591970</v>
      </c>
      <c r="D19" s="41">
        <v>2591969.7799999998</v>
      </c>
      <c r="E19" s="41">
        <f t="shared" ref="E19:E22" si="0">D19-C19</f>
        <v>-0.22000000020489097</v>
      </c>
      <c r="F19" s="42">
        <f t="shared" ref="F19:F22" si="1">(D19/C19)*100</f>
        <v>99.999991512247433</v>
      </c>
    </row>
    <row r="20" spans="1:6" s="12" customFormat="1" ht="22.5">
      <c r="A20" s="39" t="s">
        <v>9</v>
      </c>
      <c r="B20" s="40" t="s">
        <v>34</v>
      </c>
      <c r="C20" s="3">
        <v>1800706</v>
      </c>
      <c r="D20" s="41">
        <v>1800706</v>
      </c>
      <c r="E20" s="41">
        <f t="shared" si="0"/>
        <v>0</v>
      </c>
      <c r="F20" s="42">
        <f t="shared" si="1"/>
        <v>100</v>
      </c>
    </row>
    <row r="21" spans="1:6" s="12" customFormat="1">
      <c r="A21" s="39" t="s">
        <v>10</v>
      </c>
      <c r="B21" s="40" t="s">
        <v>35</v>
      </c>
      <c r="C21" s="3">
        <v>1327834.8</v>
      </c>
      <c r="D21" s="41">
        <v>1327690.8</v>
      </c>
      <c r="E21" s="41">
        <f t="shared" si="0"/>
        <v>-144</v>
      </c>
      <c r="F21" s="42">
        <f t="shared" si="1"/>
        <v>99.989155277448674</v>
      </c>
    </row>
    <row r="22" spans="1:6" s="12" customFormat="1">
      <c r="A22" s="39" t="s">
        <v>11</v>
      </c>
      <c r="B22" s="40" t="s">
        <v>36</v>
      </c>
      <c r="C22" s="3">
        <v>326115</v>
      </c>
      <c r="D22" s="41">
        <v>319822</v>
      </c>
      <c r="E22" s="41">
        <f t="shared" si="0"/>
        <v>-6293</v>
      </c>
      <c r="F22" s="42">
        <f t="shared" si="1"/>
        <v>98.070312619781362</v>
      </c>
    </row>
    <row r="23" spans="1:6" s="12" customFormat="1">
      <c r="A23" s="48"/>
      <c r="B23" s="43"/>
      <c r="C23" s="44"/>
      <c r="D23" s="41"/>
      <c r="E23" s="41"/>
      <c r="F23" s="41"/>
    </row>
    <row r="24" spans="1:6" s="12" customFormat="1" ht="13.5" customHeight="1">
      <c r="A24" s="45" t="s">
        <v>12</v>
      </c>
      <c r="B24" s="35" t="s">
        <v>37</v>
      </c>
      <c r="C24" s="5">
        <v>2376145.11</v>
      </c>
      <c r="D24" s="46">
        <v>2500602.64</v>
      </c>
      <c r="E24" s="46">
        <f>D24-C24</f>
        <v>124457.53000000026</v>
      </c>
      <c r="F24" s="47">
        <f>(D24/C24)*100</f>
        <v>105.23779164312066</v>
      </c>
    </row>
    <row r="25" spans="1:6" s="12" customFormat="1">
      <c r="A25" s="39" t="s">
        <v>13</v>
      </c>
      <c r="B25" s="40" t="s">
        <v>21</v>
      </c>
      <c r="C25" s="3">
        <v>0</v>
      </c>
      <c r="D25" s="41">
        <v>0</v>
      </c>
      <c r="E25" s="41">
        <v>0</v>
      </c>
      <c r="F25" s="42">
        <v>0</v>
      </c>
    </row>
    <row r="26" spans="1:6" s="12" customFormat="1">
      <c r="A26" s="39" t="s">
        <v>14</v>
      </c>
      <c r="B26" s="40" t="s">
        <v>38</v>
      </c>
      <c r="C26" s="3">
        <v>1502124.99</v>
      </c>
      <c r="D26" s="41">
        <v>1612409.23</v>
      </c>
      <c r="E26" s="41">
        <f>D26-C26</f>
        <v>110284.23999999999</v>
      </c>
      <c r="F26" s="42">
        <f>(D26/C26)*100</f>
        <v>107.34188171651415</v>
      </c>
    </row>
    <row r="27" spans="1:6" s="12" customFormat="1">
      <c r="A27" s="39" t="s">
        <v>15</v>
      </c>
      <c r="B27" s="40" t="s">
        <v>39</v>
      </c>
      <c r="C27" s="3">
        <v>577433.28</v>
      </c>
      <c r="D27" s="41">
        <v>591606.56999999995</v>
      </c>
      <c r="E27" s="41">
        <f>D27-C27</f>
        <v>14173.289999999921</v>
      </c>
      <c r="F27" s="42">
        <f>(D27/C27)*100</f>
        <v>102.45453292889526</v>
      </c>
    </row>
    <row r="28" spans="1:6" s="12" customFormat="1">
      <c r="A28" s="39" t="s">
        <v>26</v>
      </c>
      <c r="B28" s="40" t="s">
        <v>40</v>
      </c>
      <c r="C28" s="3">
        <v>296586.84000000003</v>
      </c>
      <c r="D28" s="41">
        <v>296586.84000000003</v>
      </c>
      <c r="E28" s="41">
        <f t="shared" ref="E28" si="2">D28-C28</f>
        <v>0</v>
      </c>
      <c r="F28" s="42">
        <f t="shared" ref="F28" si="3">(D28/C28)*100</f>
        <v>100</v>
      </c>
    </row>
    <row r="29" spans="1:6" s="12" customFormat="1" ht="12" thickBot="1">
      <c r="A29" s="17"/>
      <c r="B29" s="11"/>
      <c r="C29" s="4"/>
      <c r="D29" s="4"/>
      <c r="E29" s="4"/>
      <c r="F29" s="4"/>
    </row>
    <row r="30" spans="1:6" s="12" customFormat="1" ht="12.75" thickBot="1">
      <c r="A30" s="17"/>
      <c r="B30" s="29" t="s">
        <v>29</v>
      </c>
      <c r="C30" s="49">
        <v>10848269.710000001</v>
      </c>
      <c r="D30" s="50">
        <v>10810909.029999999</v>
      </c>
      <c r="E30" s="50">
        <f>D30-C30</f>
        <v>-37360.680000001565</v>
      </c>
      <c r="F30" s="51">
        <f>(D30/C30)*100</f>
        <v>99.655607013848837</v>
      </c>
    </row>
    <row r="31" spans="1:6" s="12" customFormat="1">
      <c r="A31" s="17"/>
      <c r="B31" s="11"/>
      <c r="C31" s="4"/>
      <c r="D31" s="52"/>
      <c r="E31" s="4"/>
      <c r="F31" s="4"/>
    </row>
    <row r="32" spans="1:6" s="12" customFormat="1">
      <c r="A32" s="45" t="s">
        <v>1</v>
      </c>
      <c r="B32" s="35" t="s">
        <v>41</v>
      </c>
      <c r="C32" s="5">
        <v>3860918.14</v>
      </c>
      <c r="D32" s="46">
        <v>3880302.43</v>
      </c>
      <c r="E32" s="46">
        <f>D32-C32</f>
        <v>19384.290000000037</v>
      </c>
      <c r="F32" s="47">
        <f>(D32/C32)*100</f>
        <v>100.50206425770011</v>
      </c>
    </row>
    <row r="33" spans="1:6" s="12" customFormat="1">
      <c r="A33" s="39" t="s">
        <v>2</v>
      </c>
      <c r="B33" s="40" t="s">
        <v>16</v>
      </c>
      <c r="C33" s="3">
        <v>1303781.22</v>
      </c>
      <c r="D33" s="41">
        <v>1325369.43</v>
      </c>
      <c r="E33" s="41">
        <f>D33-C33</f>
        <v>21588.209999999963</v>
      </c>
      <c r="F33" s="42">
        <f>(D33/C33)*100</f>
        <v>101.65581538289071</v>
      </c>
    </row>
    <row r="34" spans="1:6" s="12" customFormat="1">
      <c r="A34" s="39" t="s">
        <v>3</v>
      </c>
      <c r="B34" s="40" t="s">
        <v>0</v>
      </c>
      <c r="C34" s="3">
        <v>2306704.0499999998</v>
      </c>
      <c r="D34" s="41">
        <v>2306704.0499999998</v>
      </c>
      <c r="E34" s="41">
        <f>D34-C34</f>
        <v>0</v>
      </c>
      <c r="F34" s="42">
        <f>(D34/C34)*100</f>
        <v>100</v>
      </c>
    </row>
    <row r="35" spans="1:6" s="12" customFormat="1" ht="22.5">
      <c r="A35" s="39" t="s">
        <v>4</v>
      </c>
      <c r="B35" s="40" t="s">
        <v>23</v>
      </c>
      <c r="C35" s="3">
        <v>250432.87</v>
      </c>
      <c r="D35" s="41">
        <v>248228.95</v>
      </c>
      <c r="E35" s="41">
        <f>D35-C35</f>
        <v>-2203.9199999999837</v>
      </c>
      <c r="F35" s="42">
        <f>(D35/C35)*100</f>
        <v>99.119955778967835</v>
      </c>
    </row>
    <row r="36" spans="1:6" s="12" customFormat="1">
      <c r="A36" s="17"/>
      <c r="B36" s="11"/>
      <c r="C36" s="4"/>
      <c r="D36" s="4"/>
      <c r="E36" s="4"/>
      <c r="F36" s="4"/>
    </row>
    <row r="37" spans="1:6" s="12" customFormat="1" ht="13.5" customHeight="1">
      <c r="A37" s="45" t="s">
        <v>5</v>
      </c>
      <c r="B37" s="35" t="s">
        <v>42</v>
      </c>
      <c r="C37" s="5">
        <v>4040818.92</v>
      </c>
      <c r="D37" s="46">
        <v>3985242.45</v>
      </c>
      <c r="E37" s="46">
        <f t="shared" ref="E37:E41" si="4">D37-C37</f>
        <v>-55576.469999999739</v>
      </c>
      <c r="F37" s="47">
        <f t="shared" ref="F37:F41" si="5">(D37/C37)*100</f>
        <v>98.624623594862797</v>
      </c>
    </row>
    <row r="38" spans="1:6" s="12" customFormat="1" ht="24" customHeight="1">
      <c r="A38" s="39" t="s">
        <v>6</v>
      </c>
      <c r="B38" s="40" t="s">
        <v>43</v>
      </c>
      <c r="C38" s="3">
        <v>1961115.48</v>
      </c>
      <c r="D38" s="41">
        <v>1968172.47</v>
      </c>
      <c r="E38" s="41">
        <f t="shared" si="4"/>
        <v>7056.9899999999907</v>
      </c>
      <c r="F38" s="42">
        <f t="shared" si="5"/>
        <v>100.35984571393011</v>
      </c>
    </row>
    <row r="39" spans="1:6" s="12" customFormat="1" ht="22.5">
      <c r="A39" s="39" t="s">
        <v>8</v>
      </c>
      <c r="B39" s="40" t="s">
        <v>34</v>
      </c>
      <c r="C39" s="3">
        <v>1217317.9099999999</v>
      </c>
      <c r="D39" s="41">
        <v>1102058.71</v>
      </c>
      <c r="E39" s="41">
        <f t="shared" si="4"/>
        <v>-115259.19999999995</v>
      </c>
      <c r="F39" s="42">
        <f t="shared" si="5"/>
        <v>90.531709173653738</v>
      </c>
    </row>
    <row r="40" spans="1:6" s="12" customFormat="1">
      <c r="A40" s="39" t="s">
        <v>9</v>
      </c>
      <c r="B40" s="40" t="s">
        <v>35</v>
      </c>
      <c r="C40" s="3">
        <v>410617.89</v>
      </c>
      <c r="D40" s="41">
        <v>453053.95</v>
      </c>
      <c r="E40" s="41">
        <f t="shared" si="4"/>
        <v>42436.06</v>
      </c>
      <c r="F40" s="42">
        <f t="shared" si="5"/>
        <v>110.33468366417254</v>
      </c>
    </row>
    <row r="41" spans="1:6" s="12" customFormat="1">
      <c r="A41" s="39" t="s">
        <v>10</v>
      </c>
      <c r="B41" s="40" t="s">
        <v>36</v>
      </c>
      <c r="C41" s="3">
        <v>451767.64</v>
      </c>
      <c r="D41" s="41">
        <v>461957.32</v>
      </c>
      <c r="E41" s="41">
        <f t="shared" si="4"/>
        <v>10189.679999999993</v>
      </c>
      <c r="F41" s="42">
        <f t="shared" si="5"/>
        <v>102.25551347590986</v>
      </c>
    </row>
    <row r="42" spans="1:6" s="12" customFormat="1">
      <c r="A42" s="15"/>
      <c r="B42" s="10"/>
      <c r="C42" s="18"/>
      <c r="D42" s="4"/>
      <c r="E42" s="4"/>
      <c r="F42" s="4"/>
    </row>
    <row r="43" spans="1:6" s="12" customFormat="1" ht="13.5" customHeight="1">
      <c r="A43" s="45" t="s">
        <v>12</v>
      </c>
      <c r="B43" s="35" t="s">
        <v>37</v>
      </c>
      <c r="C43" s="5">
        <v>2946532.65</v>
      </c>
      <c r="D43" s="46">
        <v>2945364.15</v>
      </c>
      <c r="E43" s="46">
        <f>D43-C43</f>
        <v>-1168.5</v>
      </c>
      <c r="F43" s="47">
        <f>(D43/C43)*100</f>
        <v>99.960343219003533</v>
      </c>
    </row>
    <row r="44" spans="1:6" s="12" customFormat="1">
      <c r="A44" s="39" t="s">
        <v>13</v>
      </c>
      <c r="B44" s="40" t="s">
        <v>44</v>
      </c>
      <c r="C44" s="3">
        <v>1511340</v>
      </c>
      <c r="D44" s="41">
        <v>1536399.8</v>
      </c>
      <c r="E44" s="41">
        <f>D44-C44</f>
        <v>25059.800000000047</v>
      </c>
      <c r="F44" s="42">
        <f>(D44/C44)*100</f>
        <v>101.65811796154406</v>
      </c>
    </row>
    <row r="45" spans="1:6" s="12" customFormat="1">
      <c r="A45" s="39" t="s">
        <v>14</v>
      </c>
      <c r="B45" s="40" t="s">
        <v>38</v>
      </c>
      <c r="C45" s="3">
        <v>915568.35</v>
      </c>
      <c r="D45" s="41">
        <v>939953.3</v>
      </c>
      <c r="E45" s="41">
        <f>D45-C45</f>
        <v>24384.95000000007</v>
      </c>
      <c r="F45" s="42">
        <f>(D45/C45)*100</f>
        <v>102.6633675137416</v>
      </c>
    </row>
    <row r="46" spans="1:6" s="12" customFormat="1">
      <c r="A46" s="39" t="s">
        <v>15</v>
      </c>
      <c r="B46" s="40" t="s">
        <v>39</v>
      </c>
      <c r="C46" s="3">
        <v>491089.34</v>
      </c>
      <c r="D46" s="41">
        <v>441277.63</v>
      </c>
      <c r="E46" s="41">
        <f>D46-C46</f>
        <v>-49811.710000000021</v>
      </c>
      <c r="F46" s="42">
        <f>(D46/C46)*100</f>
        <v>89.856894470566189</v>
      </c>
    </row>
    <row r="47" spans="1:6" s="12" customFormat="1">
      <c r="A47" s="39" t="s">
        <v>26</v>
      </c>
      <c r="B47" s="40" t="s">
        <v>40</v>
      </c>
      <c r="C47" s="6">
        <v>28534.959999999999</v>
      </c>
      <c r="D47" s="6">
        <v>27733.42</v>
      </c>
      <c r="E47" s="41">
        <f t="shared" ref="E47" si="6">D47-C47</f>
        <v>-801.54000000000087</v>
      </c>
      <c r="F47" s="42">
        <f t="shared" ref="F47" si="7">(D47/C47)*100</f>
        <v>97.191024623829861</v>
      </c>
    </row>
    <row r="48" spans="1:6">
      <c r="A48" s="9"/>
      <c r="B48" s="53"/>
      <c r="C48" s="1"/>
      <c r="E48" s="2"/>
    </row>
    <row r="49" spans="1:6" s="56" customFormat="1" ht="12">
      <c r="A49" s="28"/>
      <c r="B49" s="13" t="s">
        <v>45</v>
      </c>
      <c r="C49" s="54"/>
      <c r="D49" s="55"/>
      <c r="E49" s="55"/>
      <c r="F49" s="55"/>
    </row>
    <row r="50" spans="1:6" s="56" customFormat="1" ht="12">
      <c r="A50" s="28"/>
      <c r="B50" s="13" t="s">
        <v>46</v>
      </c>
      <c r="C50" s="54"/>
      <c r="D50" s="55"/>
      <c r="E50" s="55"/>
      <c r="F50" s="55"/>
    </row>
    <row r="51" spans="1:6" s="56" customFormat="1" ht="6.75" customHeight="1" thickBot="1">
      <c r="A51" s="28"/>
      <c r="B51" s="13"/>
      <c r="C51" s="54"/>
      <c r="D51" s="55"/>
      <c r="E51" s="55"/>
      <c r="F51" s="55"/>
    </row>
    <row r="52" spans="1:6" s="56" customFormat="1" ht="12">
      <c r="A52" s="28"/>
      <c r="B52" s="57"/>
      <c r="C52" s="58"/>
      <c r="D52" s="59"/>
      <c r="E52" s="60"/>
      <c r="F52" s="61"/>
    </row>
    <row r="53" spans="1:6" s="56" customFormat="1" ht="12">
      <c r="A53" s="28"/>
      <c r="B53" s="62" t="s">
        <v>47</v>
      </c>
      <c r="C53" s="63">
        <v>167716.09</v>
      </c>
      <c r="D53" s="63">
        <v>135114.72</v>
      </c>
      <c r="E53" s="64">
        <f>D53-C53</f>
        <v>-32601.369999999995</v>
      </c>
      <c r="F53" s="65">
        <f>(D53/C53)*100</f>
        <v>80.561572834186634</v>
      </c>
    </row>
    <row r="54" spans="1:6" s="56" customFormat="1" ht="12.75" thickBot="1">
      <c r="A54" s="28"/>
      <c r="B54" s="66"/>
      <c r="C54" s="67"/>
      <c r="D54" s="68"/>
      <c r="E54" s="69"/>
      <c r="F54" s="70"/>
    </row>
    <row r="55" spans="1:6" s="56" customFormat="1">
      <c r="A55" s="28"/>
      <c r="B55" s="10"/>
      <c r="D55" s="24"/>
      <c r="E55" s="24"/>
      <c r="F55" s="24"/>
    </row>
    <row r="56" spans="1:6" s="71" customFormat="1">
      <c r="A56" s="26"/>
      <c r="B56" s="14"/>
      <c r="D56" s="1"/>
      <c r="E56" s="1"/>
      <c r="F56" s="1"/>
    </row>
    <row r="57" spans="1:6" s="16" customFormat="1" ht="24" customHeight="1">
      <c r="A57" s="45" t="s">
        <v>17</v>
      </c>
      <c r="B57" s="72" t="s">
        <v>48</v>
      </c>
      <c r="C57" s="5">
        <v>300000</v>
      </c>
      <c r="D57" s="73">
        <v>0</v>
      </c>
      <c r="E57" s="74">
        <f>D57-C57</f>
        <v>-300000</v>
      </c>
      <c r="F57" s="75">
        <f>(D57/C57)*100</f>
        <v>0</v>
      </c>
    </row>
  </sheetData>
  <sheetProtection sort="0" autoFilter="0"/>
  <mergeCells count="3">
    <mergeCell ref="E6:F6"/>
    <mergeCell ref="A3:C3"/>
    <mergeCell ref="A2:F2"/>
  </mergeCells>
  <phoneticPr fontId="1" type="noConversion"/>
  <pageMargins left="0.55118110236220474" right="0.59055118110236227" top="0.74803149606299213" bottom="0.51181102362204722" header="0.35433070866141736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IZVJEŠĆE ZA WEB-REALIZACIJA</vt:lpstr>
    </vt:vector>
  </TitlesOfParts>
  <Company>HOME USER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 Kostrena d.o.o.</dc:creator>
  <cp:lastModifiedBy>Luka Božičević</cp:lastModifiedBy>
  <cp:lastPrinted>2023-08-10T09:01:34Z</cp:lastPrinted>
  <dcterms:created xsi:type="dcterms:W3CDTF">2001-10-30T14:06:03Z</dcterms:created>
  <dcterms:modified xsi:type="dcterms:W3CDTF">2023-08-10T09:49:35Z</dcterms:modified>
</cp:coreProperties>
</file>